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Event Budget" sheetId="1" r:id="rId1"/>
    <sheet name="How to Use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0.83203125" customWidth="1"/>
    <col min="2" max="2" width="16.83203125" customWidth="1"/>
    <col min="3" max="3" width="16.83203125" customWidth="1"/>
    <col min="4" max="4" width="16.83203125" customWidth="1"/>
    <col min="5" max="5" width="52.83203125" customWidth="1"/>
  </cols>
  <sheetData>
    <row r="2">
      <c r="A2" t="str">
        <v>ISCP EVENT BUDGET PLANNER</v>
      </c>
      <c r="E2" t="str">
        <v>iscp.ie/events</v>
      </c>
    </row>
    <row r="3">
      <c r="A3" t="str">
        <v>Use this planner to estimate costs, track actuals and check break-even before your event.</v>
      </c>
    </row>
    <row r="5">
      <c r="A5" t="str">
        <v>Event Name</v>
      </c>
      <c r="B5" t="str">
        <v>[ Event Name ]</v>
      </c>
      <c r="D5" t="str">
        <v>Organiser</v>
      </c>
      <c r="E5" t="str">
        <v>[ Name ]</v>
      </c>
    </row>
    <row r="6">
      <c r="A6" t="str">
        <v>Date</v>
      </c>
      <c r="B6" t="str">
        <v>[ Date ]</v>
      </c>
      <c r="D6" t="str">
        <v>Expected Attendees</v>
      </c>
      <c r="E6">
        <v>30</v>
      </c>
    </row>
    <row r="7">
      <c r="A7" t="str">
        <v>Venue / Platform</v>
      </c>
      <c r="B7" t="str">
        <v>[ Venue ]</v>
      </c>
      <c r="D7" t="str">
        <v>CPD Hours</v>
      </c>
      <c r="E7">
        <v>2</v>
      </c>
    </row>
    <row r="9">
      <c r="A9" t="str">
        <v>INCOME</v>
      </c>
      <c r="B9" t="str">
        <v>ESTIMATED</v>
      </c>
      <c r="C9" t="str">
        <v>ACTUAL</v>
      </c>
      <c r="D9" t="str">
        <v>VARIANCE</v>
      </c>
      <c r="E9" t="str">
        <v>NOTES</v>
      </c>
    </row>
    <row r="10">
      <c r="A10" t="str">
        <v>Registration fees</v>
      </c>
      <c r="B10">
        <v>600</v>
      </c>
      <c r="D10">
        <f>IF(C10="","",C10-B10)</f>
        <v>0</v>
      </c>
      <c r="E10" t="str">
        <v>Attendees x fee per person</v>
      </c>
    </row>
    <row r="11">
      <c r="A11" t="str">
        <v>Sponsorship</v>
      </c>
      <c r="B11">
        <v>0</v>
      </c>
      <c r="D11">
        <f>IF(C11="","",C11-B11)</f>
        <v>0</v>
      </c>
      <c r="E11" t="str">
        <v>PDU or external sponsor contribution</v>
      </c>
    </row>
    <row r="12">
      <c r="A12" t="str">
        <v>ISCP PDU subsidy / grant</v>
      </c>
      <c r="B12">
        <v>0</v>
      </c>
      <c r="D12">
        <f>IF(C12="","",C12-B12)</f>
        <v>0</v>
      </c>
      <c r="E12" t="str">
        <v>Confirm with professionaldevelopment@iscp.ie</v>
      </c>
    </row>
    <row r="13">
      <c r="A13" t="str">
        <v>Other income</v>
      </c>
      <c r="B13">
        <v>0</v>
      </c>
      <c r="D13">
        <f>IF(C13="","",C13-B13)</f>
        <v>0</v>
      </c>
    </row>
    <row r="14">
      <c r="A14" t="str">
        <v>TOTAL INCOME</v>
      </c>
      <c r="B14">
        <f>SUM(B10:B13)</f>
        <v>600</v>
      </c>
      <c r="C14">
        <f>SUM(C10:C13)</f>
        <v>0</v>
      </c>
      <c r="D14">
        <f>IF(C14="","",C14-B14)</f>
        <v>0</v>
      </c>
    </row>
    <row r="16">
      <c r="A16" t="str">
        <v>COSTS</v>
      </c>
      <c r="B16" t="str">
        <v>ESTIMATED</v>
      </c>
      <c r="C16" t="str">
        <v>ACTUAL</v>
      </c>
      <c r="D16" t="str">
        <v>VARIANCE</v>
      </c>
      <c r="E16" t="str">
        <v>NOTES</v>
      </c>
    </row>
    <row r="17">
      <c r="A17" t="str">
        <v>Venue hire</v>
      </c>
      <c r="B17">
        <v>0</v>
      </c>
      <c r="D17">
        <f>IF(C17="","",C17-B17)</f>
        <v>0</v>
      </c>
      <c r="E17" t="str">
        <v>Include AV equipment if applicable</v>
      </c>
    </row>
    <row r="18">
      <c r="A18" t="str">
        <v>Speaker fee(s)</v>
      </c>
      <c r="B18">
        <v>0</v>
      </c>
      <c r="D18">
        <f>IF(C18="","",C18-B18)</f>
        <v>0</v>
      </c>
      <c r="E18" t="str">
        <v>Confirm payment policy with PDU</v>
      </c>
    </row>
    <row r="19">
      <c r="A19" t="str">
        <v>Speaker travel / accommodation</v>
      </c>
      <c r="B19">
        <v>0</v>
      </c>
      <c r="D19">
        <f>IF(C19="","",C19-B19)</f>
        <v>0</v>
      </c>
    </row>
    <row r="20">
      <c r="A20" t="str">
        <v>Catering / refreshments</v>
      </c>
      <c r="B20">
        <v>0</v>
      </c>
      <c r="D20">
        <f>IF(C20="","",C20-B20)</f>
        <v>0</v>
      </c>
    </row>
    <row r="21">
      <c r="A21" t="str">
        <v>Zoom / platform licence</v>
      </c>
      <c r="B21">
        <v>0</v>
      </c>
      <c r="D21">
        <f>IF(C21="","",C21-B21)</f>
        <v>0</v>
      </c>
      <c r="E21" t="str">
        <v>Only if not using ISCP account</v>
      </c>
    </row>
    <row r="22">
      <c r="A22" t="str">
        <v>Printing and stationery</v>
      </c>
      <c r="B22">
        <v>0</v>
      </c>
      <c r="D22">
        <f>IF(C22="","",C22-B22)</f>
        <v>0</v>
      </c>
      <c r="E22" t="str">
        <v>Signage, programmes, feedback forms</v>
      </c>
    </row>
    <row r="23">
      <c r="A23" t="str">
        <v>Marketing / promotion</v>
      </c>
      <c r="B23">
        <v>0</v>
      </c>
      <c r="D23">
        <f>IF(C23="","",C23-B23)</f>
        <v>0</v>
      </c>
      <c r="E23" t="str">
        <v>Social media, ezine, posters</v>
      </c>
    </row>
    <row r="24">
      <c r="A24" t="str">
        <v>CPD certificates</v>
      </c>
      <c r="B24">
        <v>0</v>
      </c>
      <c r="D24">
        <f>IF(C24="","",C24-B24)</f>
        <v>0</v>
      </c>
      <c r="E24" t="str">
        <v>Confirm cost with PDU</v>
      </c>
    </row>
    <row r="25">
      <c r="A25" t="str">
        <v>Equipment hire</v>
      </c>
      <c r="B25">
        <v>0</v>
      </c>
      <c r="D25">
        <f>IF(C25="","",C25-B25)</f>
        <v>0</v>
      </c>
      <c r="E25" t="str">
        <v>AV, microphones, screens</v>
      </c>
    </row>
    <row r="26">
      <c r="A26" t="str">
        <v>Contingency (10%)</v>
      </c>
      <c r="B26">
        <f>(SUM(B17:B25)+B27)*0.1</f>
        <v>0</v>
      </c>
      <c r="C26">
        <f>(SUM(C17:C25)+C27)*0.1</f>
        <v>0</v>
      </c>
      <c r="D26">
        <f>IF(C26="","",C26-B26)</f>
        <v>0</v>
      </c>
      <c r="E26" t="str">
        <v>Auto-calculated from cost subtotal</v>
      </c>
    </row>
    <row r="27">
      <c r="A27" t="str">
        <v>Other costs</v>
      </c>
      <c r="B27">
        <v>0</v>
      </c>
      <c r="D27">
        <f>IF(C27="","",C27-B27)</f>
        <v>0</v>
      </c>
    </row>
    <row r="28">
      <c r="A28" t="str">
        <v>TOTAL COSTS</v>
      </c>
      <c r="B28">
        <f>SUM(B17:B27)</f>
        <v>0</v>
      </c>
      <c r="C28">
        <f>SUM(C17:C27)</f>
        <v>0</v>
      </c>
      <c r="D28">
        <f>IF(C28="","",C28-B28)</f>
        <v>0</v>
      </c>
    </row>
    <row r="30">
      <c r="A30" t="str">
        <v>SUMMARY</v>
      </c>
      <c r="B30" t="str">
        <v>ESTIMATED</v>
      </c>
      <c r="C30" t="str">
        <v>ACTUAL</v>
      </c>
      <c r="D30" t="str">
        <v>VARIANCE</v>
      </c>
    </row>
    <row r="31">
      <c r="A31" t="str">
        <v>Total Income</v>
      </c>
      <c r="B31">
        <f>B14</f>
        <v>600</v>
      </c>
      <c r="C31">
        <f>C14</f>
        <v>0</v>
      </c>
      <c r="D31">
        <f>IF(C31="","",C31-B31)</f>
        <v>0</v>
      </c>
    </row>
    <row r="32">
      <c r="A32" t="str">
        <v>Total Costs</v>
      </c>
      <c r="B32">
        <f>B28</f>
        <v>0</v>
      </c>
      <c r="C32">
        <f>C28</f>
        <v>0</v>
      </c>
      <c r="D32">
        <f>IF(C32="","",C32-B32)</f>
        <v>0</v>
      </c>
    </row>
    <row r="33">
      <c r="A33" t="str">
        <v>NET SURPLUS / DEFICIT</v>
      </c>
      <c r="B33">
        <f>B31-B32</f>
        <v>600</v>
      </c>
      <c r="C33">
        <f>IFERROR(C31-C32,"")</f>
        <v>0</v>
      </c>
      <c r="D33">
        <f>IF(C33="","",C33-B33)</f>
        <v>0</v>
      </c>
    </row>
    <row r="34">
      <c r="A34" t="str">
        <v>Break-even attendees</v>
      </c>
      <c r="B34">
        <f>IFERROR(ROUNDUP(B28/(B10/E6),0),"Check fee")</f>
        <v>0</v>
      </c>
      <c r="E34" t="str">
        <v>Total costs divided by fee per person</v>
      </c>
    </row>
  </sheetData>
  <ignoredErrors>
    <ignoredError numberStoredAsText="1" sqref="A1:E3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16.83203125" customWidth="1"/>
    <col min="2" max="2" width="24.83203125" customWidth="1"/>
    <col min="3" max="3" width="90.83203125" customWidth="1"/>
  </cols>
  <sheetData>
    <row r="1">
      <c r="A1" t="str">
        <v>HOW TO USE THIS BUDGET PLANNER</v>
      </c>
    </row>
    <row r="3">
      <c r="A3" t="str">
        <v>STEP 1</v>
      </c>
      <c r="B3" t="str">
        <v>Fill in event details</v>
      </c>
      <c r="C3" t="str">
        <v>Add the event name, date, organiser name and expected attendee count at the top of the Event Budget sheet.</v>
      </c>
    </row>
    <row r="4">
      <c r="A4" t="str">
        <v>STEP 2</v>
      </c>
      <c r="B4" t="str">
        <v>Enter estimated costs</v>
      </c>
      <c r="C4" t="str">
        <v>For each line, enter your best estimate in the ESTIMATED column. Totals, variance and contingency calculate automatically.</v>
      </c>
    </row>
    <row r="5">
      <c r="A5" t="str">
        <v>STEP 3</v>
      </c>
      <c r="B5" t="str">
        <v>Check break-even</v>
      </c>
      <c r="C5" t="str">
        <v>The Summary section shows how many attendees you need to cover costs. If break-even exceeds your expected attendance, review costs or check with PDU about a subsidy.</v>
      </c>
    </row>
    <row r="6">
      <c r="A6" t="str">
        <v>STEP 4</v>
      </c>
      <c r="B6" t="str">
        <v>Track actuals</v>
      </c>
      <c r="C6" t="str">
        <v>After the event, enter what you actually spent and received in the ACTUAL column. The Variance column shows over/under budget automatically.</v>
      </c>
    </row>
    <row r="7">
      <c r="A7" t="str">
        <v>CONTINGENCY</v>
      </c>
      <c r="B7" t="str">
        <v>10% is pre-set</v>
      </c>
      <c r="C7" t="str">
        <v>The contingency row auto-calculates to 10% of your cost subtotal. Adjust the formula in B26 if you want a different percentage.</v>
      </c>
    </row>
    <row r="8">
      <c r="A8" t="str">
        <v>HELP</v>
      </c>
      <c r="B8" t="str">
        <v>Questions about costs</v>
      </c>
      <c r="C8" t="str">
        <v>Contact professionaldevelopment@iscp.ie for questions about what PDU covers, speaker payment policy, or CPD certificate costs.</v>
      </c>
    </row>
  </sheetData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Event Budget</vt:lpstr>
      <vt:lpstr>How to Use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